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<sst xmlns="http://schemas.openxmlformats.org/spreadsheetml/2006/main" count="180" uniqueCount="86">
  <si>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</si>
  <si>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</si>
  <si>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</si>
  <si>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</si>
  <si>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</si>
  <si>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</si>
  <si>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</si>
  <si>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</si>
  <si>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</si>
  <si>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</si>
  <si>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</si>
  <si>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</si>
  <si>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</si>
  <si>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</si>
  <si>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</si>
  <si>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</si>
  <si>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</si>
  <si>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</si>
  <si>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</si>
  <si>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</si>
  <si>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</si>
  <si>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</si>
  <si>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</si>
  <si>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</si>
  <si>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</si>
  <si>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</si>
  <si>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</si>
  <si>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</si>
  <si>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</si>
  <si>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</si>
  <si>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</si>
  <si>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</si>
  <si>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</si>
  <si>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</si>
  <si>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</si>
  <si>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</si>
  <si>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</si>
  <si>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</si>
  <si>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</si>
  <si>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</si>
  <si>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</si>
  <si>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</si>
  <si>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</si>
  <si>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</si>
  <si>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</si>
  <si>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</si>
  <si>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</si>
  <si>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</si>
  <si>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</si>
  <si>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</si>
  <si>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</si>
  <si>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</si>
  <si>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</si>
  <si>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</si>
  <si>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</si>
  <si>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</si>
  <si>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</si>
  <si>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</si>
  <si>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</si>
  <si>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</si>
  <si>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</si>
  <si>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</si>
  <si>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</si>
  <si>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</si>
  <si>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</si>
  <si>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</si>
  <si>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</si>
  <si>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</si>
  <si>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</si>
  <si>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</si>
  <si>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</si>
  <si>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</si>
  <si>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</si>
  <si>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</si>
  <si>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</si>
  <si>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</si>
  <si>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</si>
  <si>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</si>
  <si>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</si>
  <si>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</si>
  <si>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</si>
  <si>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10.04.2014 р.</t>
  </si>
  <si>
    <r>
      <t xml:space="preserve">станом на 10.04.2014р.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</si>
  <si>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</si>
  <si>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10.04.2014</t>
    </r>
    <r>
      <rPr>
        <sz val="10"/>
        <rFont val="Times New Roman"/>
        <family val="1"/>
      </rPr>
      <t xml:space="preserve"> (тис.грн.)</t>
    </r>
  </si>
  <si>
    <t>Зміни до розпису станом на 10.04.2014р.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</si>
</sst>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54670"/>
        <c:crosses val="autoZero"/>
        <c:auto val="0"/>
        <c:lblOffset val="100"/>
        <c:tickLblSkip val="1"/>
        <c:noMultiLvlLbl val="0"/>
      </c:catAx>
      <c:valAx>
        <c:axId val="5575467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2112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 val="autoZero"/>
        <c:auto val="0"/>
        <c:lblOffset val="100"/>
        <c:tickLblSkip val="1"/>
        <c:noMultiLvlLbl val="0"/>
      </c:catAx>
      <c:valAx>
        <c:axId val="1983439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299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291801"/>
        <c:axId val="63081890"/>
      </c:lineChart>
      <c:catAx>
        <c:axId val="442918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 val="autoZero"/>
        <c:auto val="0"/>
        <c:lblOffset val="100"/>
        <c:tickLblSkip val="1"/>
        <c:noMultiLvlLbl val="0"/>
      </c:catAx>
      <c:valAx>
        <c:axId val="6308189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918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квітень!$J$4:$J$10</c:f>
              <c:numCache>
                <c:ptCount val="7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1220.542857142857</c:v>
                </c:pt>
                <c:pt idx="1">
                  <c:v>1220.5</c:v>
                </c:pt>
                <c:pt idx="2">
                  <c:v>1220.5</c:v>
                </c:pt>
                <c:pt idx="3">
                  <c:v>1220.5</c:v>
                </c:pt>
                <c:pt idx="4">
                  <c:v>1220.5</c:v>
                </c:pt>
                <c:pt idx="5">
                  <c:v>1220.5</c:v>
                </c:pt>
                <c:pt idx="6">
                  <c:v>1220.5</c:v>
                </c:pt>
                <c:pt idx="7">
                  <c:v>1220.5</c:v>
                </c:pt>
                <c:pt idx="8">
                  <c:v>1220.5</c:v>
                </c:pt>
                <c:pt idx="9">
                  <c:v>1220.5</c:v>
                </c:pt>
                <c:pt idx="10">
                  <c:v>1220.5</c:v>
                </c:pt>
                <c:pt idx="11">
                  <c:v>1220.5</c:v>
                </c:pt>
                <c:pt idx="12">
                  <c:v>1220.5</c:v>
                </c:pt>
                <c:pt idx="13">
                  <c:v>1220.5</c:v>
                </c:pt>
                <c:pt idx="14">
                  <c:v>1220.5</c:v>
                </c:pt>
                <c:pt idx="15">
                  <c:v>1220.5</c:v>
                </c:pt>
                <c:pt idx="16">
                  <c:v>1220.5</c:v>
                </c:pt>
                <c:pt idx="17">
                  <c:v>1220.5</c:v>
                </c:pt>
                <c:pt idx="18">
                  <c:v>1220.5</c:v>
                </c:pt>
                <c:pt idx="19">
                  <c:v>1220.5</c:v>
                </c:pt>
                <c:pt idx="20">
                  <c:v>1220.5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9436"/>
        <c:crosses val="autoZero"/>
        <c:auto val="0"/>
        <c:lblOffset val="100"/>
        <c:tickLblSkip val="1"/>
        <c:noMultiLvlLbl val="0"/>
      </c:catAx>
      <c:valAx>
        <c:axId val="935943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660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128503.1</c:v>
                </c:pt>
                <c:pt idx="1">
                  <c:v>25270.59</c:v>
                </c:pt>
                <c:pt idx="2">
                  <c:v>1239.6</c:v>
                </c:pt>
                <c:pt idx="3">
                  <c:v>294.5</c:v>
                </c:pt>
                <c:pt idx="4">
                  <c:v>2238.1</c:v>
                </c:pt>
                <c:pt idx="5">
                  <c:v>2191.5</c:v>
                </c:pt>
                <c:pt idx="6">
                  <c:v>900</c:v>
                </c:pt>
                <c:pt idx="7">
                  <c:v>540.3000000000252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93014.86</c:v>
                </c:pt>
                <c:pt idx="1">
                  <c:v>19660.55</c:v>
                </c:pt>
                <c:pt idx="2">
                  <c:v>817.87</c:v>
                </c:pt>
                <c:pt idx="3">
                  <c:v>221.97</c:v>
                </c:pt>
                <c:pt idx="4">
                  <c:v>1815.09</c:v>
                </c:pt>
                <c:pt idx="5">
                  <c:v>2386.61</c:v>
                </c:pt>
                <c:pt idx="6">
                  <c:v>841.1</c:v>
                </c:pt>
                <c:pt idx="7">
                  <c:v>520.2599999999828</c:v>
                </c:pt>
              </c:numCache>
            </c:numRef>
          </c:val>
          <c:shape val="box"/>
        </c:ser>
        <c:shape val="box"/>
        <c:axId val="17126061"/>
        <c:axId val="19916822"/>
      </c:bar3D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916822"/>
        <c:crosses val="autoZero"/>
        <c:auto val="1"/>
        <c:lblOffset val="100"/>
        <c:tickLblSkip val="1"/>
        <c:noMultiLvlLbl val="0"/>
      </c:catAx>
      <c:valAx>
        <c:axId val="19916822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2606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1177.6</c:v>
                </c:pt>
              </c:numCache>
            </c:numRef>
          </c:val>
        </c:ser>
        <c:axId val="45033671"/>
        <c:axId val="2649856"/>
      </c:bar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33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658.88</c:v>
                </c:pt>
              </c:numCache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21279.05</c:v>
                </c:pt>
              </c:numCache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161 177,7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119 278,3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-34 557,8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43 101,6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-41 899,4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128503.1</v>
          </cell>
          <cell r="F10">
            <v>93014.86</v>
          </cell>
        </row>
        <row r="19">
          <cell r="E19">
            <v>1239.6</v>
          </cell>
          <cell r="F19">
            <v>817.87</v>
          </cell>
        </row>
        <row r="33">
          <cell r="E33">
            <v>25270.59</v>
          </cell>
          <cell r="F33">
            <v>19660.55</v>
          </cell>
        </row>
        <row r="56">
          <cell r="E56">
            <v>2238.1</v>
          </cell>
          <cell r="F56">
            <v>1815.09</v>
          </cell>
        </row>
        <row r="95">
          <cell r="E95">
            <v>2191.5</v>
          </cell>
          <cell r="F95">
            <v>2386.61</v>
          </cell>
        </row>
        <row r="96">
          <cell r="E96">
            <v>294.5</v>
          </cell>
          <cell r="F96">
            <v>221.97</v>
          </cell>
        </row>
        <row r="106">
          <cell r="E106">
            <v>161177.69000000003</v>
          </cell>
          <cell r="F106">
            <v>119278.30999999998</v>
          </cell>
        </row>
        <row r="118">
          <cell r="E118">
            <v>0</v>
          </cell>
          <cell r="F118">
            <v>106.82</v>
          </cell>
        </row>
        <row r="119">
          <cell r="E119">
            <v>23812.6</v>
          </cell>
          <cell r="F119">
            <v>21279.05</v>
          </cell>
        </row>
        <row r="120">
          <cell r="E120">
            <v>0</v>
          </cell>
          <cell r="F120">
            <v>658.88</v>
          </cell>
        </row>
        <row r="121">
          <cell r="E121">
            <v>0</v>
          </cell>
          <cell r="F121">
            <v>1177.6</v>
          </cell>
        </row>
        <row r="122">
          <cell r="E122">
            <v>0</v>
          </cell>
          <cell r="F122">
            <v>483.27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116767.62653</v>
          </cell>
          <cell r="I142">
            <v>102942.40457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8" sqref="J6:J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216.49999999999997</v>
      </c>
      <c r="I24" s="43">
        <f t="shared" si="3"/>
        <v>192.0300000000002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E1">
      <selection activeCell="F15" sqref="F1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80</v>
      </c>
      <c r="O1" s="117"/>
      <c r="P1" s="117"/>
      <c r="Q1" s="117"/>
      <c r="R1" s="117"/>
      <c r="S1" s="118"/>
    </row>
    <row r="2" spans="1:19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AVERAGE(J4:J10)</f>
        <v>1220.542857142857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1220.5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1220.5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1220.5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1220.5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1220.5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1220.5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1220.5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41740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1850</v>
      </c>
      <c r="L12" s="4">
        <f t="shared" si="1"/>
        <v>0</v>
      </c>
      <c r="M12" s="2">
        <v>1220.5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41743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2000</v>
      </c>
      <c r="L13" s="4">
        <f t="shared" si="1"/>
        <v>0</v>
      </c>
      <c r="M13" s="2">
        <v>1220.5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41744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2600</v>
      </c>
      <c r="L14" s="4">
        <f t="shared" si="1"/>
        <v>0</v>
      </c>
      <c r="M14" s="2">
        <v>1220.5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41745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1850</v>
      </c>
      <c r="L15" s="4">
        <f t="shared" si="1"/>
        <v>0</v>
      </c>
      <c r="M15" s="2">
        <v>1220.5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41746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1220.5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41747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1800</v>
      </c>
      <c r="L17" s="4">
        <f t="shared" si="1"/>
        <v>0</v>
      </c>
      <c r="M17" s="2">
        <v>1220.5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41751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2800</v>
      </c>
      <c r="L18" s="4">
        <f t="shared" si="1"/>
        <v>0</v>
      </c>
      <c r="M18" s="2">
        <v>1220.5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41752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1240</v>
      </c>
      <c r="L19" s="4">
        <f t="shared" si="1"/>
        <v>0</v>
      </c>
      <c r="M19" s="2">
        <v>1220.5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1220.5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1220.5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1220.5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1220.5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1220.5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6968.3</v>
      </c>
      <c r="C25" s="43">
        <f t="shared" si="3"/>
        <v>571.3000000000001</v>
      </c>
      <c r="D25" s="43">
        <f t="shared" si="3"/>
        <v>2.2</v>
      </c>
      <c r="E25" s="14">
        <f t="shared" si="3"/>
        <v>23.1</v>
      </c>
      <c r="F25" s="14">
        <f t="shared" si="3"/>
        <v>161.4</v>
      </c>
      <c r="G25" s="14">
        <f t="shared" si="3"/>
        <v>659.1500000000001</v>
      </c>
      <c r="H25" s="14">
        <f t="shared" si="3"/>
        <v>130.5</v>
      </c>
      <c r="I25" s="43">
        <f t="shared" si="3"/>
        <v>27.849999999999547</v>
      </c>
      <c r="J25" s="43">
        <f t="shared" si="3"/>
        <v>8543.8</v>
      </c>
      <c r="K25" s="43">
        <f t="shared" si="3"/>
        <v>39936.6</v>
      </c>
      <c r="L25" s="15">
        <f t="shared" si="1"/>
        <v>0.213934085525558</v>
      </c>
      <c r="M25" s="2"/>
      <c r="N25" s="93">
        <f>SUM(N4:N24)</f>
        <v>33.6</v>
      </c>
      <c r="O25" s="93">
        <f>SUM(O4:O24)</f>
        <v>140.3</v>
      </c>
      <c r="P25" s="93">
        <f>SUM(P4:P24)</f>
        <v>1584</v>
      </c>
      <c r="Q25" s="93">
        <f>SUM(Q4:Q24)</f>
        <v>19.4</v>
      </c>
      <c r="R25" s="93">
        <f>SUM(R4:R24)</f>
        <v>5.3</v>
      </c>
      <c r="S25" s="93">
        <f>N25+O25+Q25+P25+R25</f>
        <v>1782.6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41739</v>
      </c>
      <c r="O30" s="112">
        <f>'[1]квітень'!$D$142</f>
        <v>116767.62653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102942.40457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41739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5" sqref="E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84</v>
      </c>
      <c r="P28" s="127"/>
    </row>
    <row r="29" spans="1:16" ht="45">
      <c r="A29" s="139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106.82</v>
      </c>
      <c r="D30" s="74">
        <f>'[1]квітень'!$E$121</f>
        <v>0</v>
      </c>
      <c r="E30" s="74">
        <f>'[1]квітень'!$F$121</f>
        <v>1177.6</v>
      </c>
      <c r="F30" s="75">
        <f>'[1]квітень'!$E$120</f>
        <v>0</v>
      </c>
      <c r="G30" s="76">
        <f>'[1]квітень'!$F$120</f>
        <v>658.88</v>
      </c>
      <c r="H30" s="76">
        <f>'[1]квітень'!$E$119</f>
        <v>23812.6</v>
      </c>
      <c r="I30" s="76">
        <f>'[1]квітень'!$F$119</f>
        <v>21279.05</v>
      </c>
      <c r="J30" s="76">
        <f>'[1]квітень'!$E$122</f>
        <v>0</v>
      </c>
      <c r="K30" s="96">
        <f>'[1]квітень'!$F$122</f>
        <v>483.27</v>
      </c>
      <c r="L30" s="97">
        <f>H30+F30+D30+J30+B30</f>
        <v>23812.6</v>
      </c>
      <c r="M30" s="77">
        <f>I30+G30+E30+K30+C30</f>
        <v>23705.62</v>
      </c>
      <c r="N30" s="78">
        <f>M30-L30</f>
        <v>-106.97999999999956</v>
      </c>
      <c r="O30" s="130">
        <f>квітень!O30</f>
        <v>116767.62653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102942.40457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128503.1</v>
      </c>
      <c r="C47" s="40">
        <f>'[1]квітень'!$F$10</f>
        <v>93014.86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19660.55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1239.6</v>
      </c>
      <c r="C49" s="17">
        <f>'[1]квітень'!$F$19</f>
        <v>817.87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221.97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1815.09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2191.5</v>
      </c>
      <c r="C52" s="17">
        <f>'[1]квітень'!$F$95</f>
        <v>2386.61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841.1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540.3000000000252</v>
      </c>
      <c r="C54" s="17">
        <f>C55-C47-C48-C49-C50-C51-C52-C53</f>
        <v>520.2599999999828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161177.69000000003</v>
      </c>
      <c r="C55" s="12">
        <f>'[1]квітень'!$F$106</f>
        <v>119278.30999999998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2014-04-10T08:58:41Z</dcterms:modified>
  <cp:category/>
  <cp:version/>
  <cp:contentType/>
  <cp:contentStatus/>
</cp:coreProperties>
</file>